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ter Berens\Documents\"/>
    </mc:Choice>
  </mc:AlternateContent>
  <xr:revisionPtr revIDLastSave="0" documentId="13_ncr:1_{DE4A184C-6D09-49DD-841C-A3D05E22F4DD}" xr6:coauthVersionLast="47" xr6:coauthVersionMax="47" xr10:uidLastSave="{00000000-0000-0000-0000-000000000000}"/>
  <bookViews>
    <workbookView xWindow="-108" yWindow="-108" windowWidth="23256" windowHeight="12576" xr2:uid="{59FCBA69-8214-4BA6-8907-92A6ED1CC5A0}"/>
  </bookViews>
  <sheets>
    <sheet name="Financial Projects - PARK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0" i="1" l="1"/>
  <c r="R40" i="1"/>
  <c r="Q40" i="1"/>
  <c r="P40" i="1"/>
  <c r="O40" i="1"/>
  <c r="N40" i="1"/>
  <c r="M40" i="1"/>
  <c r="L40" i="1"/>
  <c r="K40" i="1"/>
  <c r="J40" i="1"/>
  <c r="I40" i="1"/>
  <c r="H40" i="1"/>
  <c r="G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S36" i="1"/>
  <c r="R36" i="1"/>
  <c r="Q36" i="1"/>
  <c r="P36" i="1"/>
  <c r="O36" i="1"/>
  <c r="N36" i="1"/>
  <c r="M36" i="1"/>
  <c r="L36" i="1"/>
  <c r="K36" i="1"/>
  <c r="J36" i="1"/>
  <c r="I36" i="1"/>
  <c r="H36" i="1"/>
  <c r="T36" i="1" s="1"/>
  <c r="G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T39" i="1" l="1"/>
  <c r="T38" i="1"/>
  <c r="T40" i="1"/>
  <c r="T37" i="1"/>
  <c r="T35" i="1"/>
  <c r="T20" i="1"/>
  <c r="T19" i="1"/>
  <c r="T18" i="1"/>
  <c r="T17" i="1"/>
  <c r="T16" i="1"/>
  <c r="T15" i="1"/>
  <c r="T41" i="1" l="1"/>
  <c r="F30" i="1"/>
  <c r="F40" i="1" s="1"/>
  <c r="F29" i="1"/>
  <c r="F39" i="1" s="1"/>
  <c r="F28" i="1"/>
  <c r="F38" i="1" s="1"/>
  <c r="F27" i="1"/>
  <c r="F37" i="1" s="1"/>
  <c r="F26" i="1"/>
  <c r="F36" i="1" s="1"/>
  <c r="F25" i="1"/>
  <c r="F35" i="1" s="1"/>
  <c r="S11" i="1"/>
  <c r="R11" i="1"/>
  <c r="Q11" i="1"/>
  <c r="P11" i="1"/>
  <c r="O11" i="1"/>
  <c r="N11" i="1"/>
  <c r="M11" i="1"/>
  <c r="L11" i="1"/>
  <c r="K11" i="1"/>
  <c r="I11" i="1"/>
  <c r="H11" i="1"/>
  <c r="G11" i="1"/>
  <c r="J11" i="1"/>
  <c r="T10" i="1"/>
  <c r="T9" i="1"/>
  <c r="T8" i="1"/>
  <c r="T7" i="1"/>
  <c r="T6" i="1"/>
  <c r="T11" i="1" l="1"/>
  <c r="G30" i="1"/>
  <c r="G29" i="1"/>
  <c r="G28" i="1"/>
  <c r="G27" i="1"/>
  <c r="G26" i="1"/>
  <c r="G25" i="1"/>
  <c r="J30" i="1"/>
  <c r="J29" i="1"/>
  <c r="J28" i="1"/>
  <c r="J27" i="1"/>
  <c r="J26" i="1"/>
  <c r="J25" i="1"/>
  <c r="D22" i="1"/>
  <c r="C16" i="1"/>
  <c r="C10" i="1"/>
  <c r="C17" i="1" l="1"/>
  <c r="D23" i="1" l="1"/>
  <c r="C21" i="1"/>
  <c r="C20" i="1"/>
  <c r="C22" i="1" s="1"/>
</calcChain>
</file>

<file path=xl/sharedStrings.xml><?xml version="1.0" encoding="utf-8"?>
<sst xmlns="http://schemas.openxmlformats.org/spreadsheetml/2006/main" count="95" uniqueCount="57">
  <si>
    <t>Fixed Assets</t>
  </si>
  <si>
    <t>Amount</t>
  </si>
  <si>
    <t>Other</t>
  </si>
  <si>
    <t>Total Fixed Assets</t>
  </si>
  <si>
    <t>Operating Capital</t>
  </si>
  <si>
    <t>Other Initial Start-Up Costs</t>
  </si>
  <si>
    <t>Working Capital (Cash On Hand)</t>
  </si>
  <si>
    <t>Total Operating Capital</t>
  </si>
  <si>
    <t>Total Required Funds</t>
  </si>
  <si>
    <t>Sources of Funding</t>
  </si>
  <si>
    <t>Percentage</t>
  </si>
  <si>
    <t>Totals</t>
  </si>
  <si>
    <t>Total Sources of Funding</t>
  </si>
  <si>
    <t>Total Funding Needed</t>
  </si>
  <si>
    <t/>
  </si>
  <si>
    <t>Loan</t>
  </si>
  <si>
    <t>Sales Price Per Unit</t>
  </si>
  <si>
    <t>Margin Per Unit</t>
  </si>
  <si>
    <t>START UP COSTS</t>
  </si>
  <si>
    <t>How many will you sell</t>
  </si>
  <si>
    <t>How much will you pay for each Unit</t>
  </si>
  <si>
    <t>May</t>
  </si>
  <si>
    <t>July</t>
  </si>
  <si>
    <t>Aug</t>
  </si>
  <si>
    <t>Sept</t>
  </si>
  <si>
    <t xml:space="preserve"> </t>
  </si>
  <si>
    <t>Jan</t>
  </si>
  <si>
    <t>Feb</t>
  </si>
  <si>
    <t>Mar</t>
  </si>
  <si>
    <t>Apr</t>
  </si>
  <si>
    <t>Jul</t>
  </si>
  <si>
    <t>Jun</t>
  </si>
  <si>
    <t>Oct</t>
  </si>
  <si>
    <t>Nov</t>
  </si>
  <si>
    <t>Dec</t>
  </si>
  <si>
    <t>TOTAL</t>
  </si>
  <si>
    <t>Notes</t>
  </si>
  <si>
    <t>Expense Type</t>
  </si>
  <si>
    <t>Insurance (other than health)</t>
  </si>
  <si>
    <t>Repairs and Maintenance</t>
  </si>
  <si>
    <t>Utilities</t>
  </si>
  <si>
    <t>Total</t>
  </si>
  <si>
    <t>YEAR 1 EXPENSES</t>
  </si>
  <si>
    <t>YEAR 1 COUNT OF ITEMS TO BE SOLD</t>
  </si>
  <si>
    <t>YEAR 1 SALES FORECAST</t>
  </si>
  <si>
    <t>CONCESSIONAIRE NAME</t>
  </si>
  <si>
    <t>PARK NAME</t>
  </si>
  <si>
    <t>Year 1 Qty</t>
  </si>
  <si>
    <t>Improvements of a CPD Structure</t>
  </si>
  <si>
    <t>Inventory &amp; Supplies</t>
  </si>
  <si>
    <t>Payroll &amp; Other Labor Costs</t>
  </si>
  <si>
    <t>Equipment (Rental Equipment, Cooking Equipment, Carts, etc.)</t>
  </si>
  <si>
    <t>All Other Expenses</t>
  </si>
  <si>
    <t>Owners Equity (Cash and Other)</t>
  </si>
  <si>
    <t>YEAR 1 SALES BY MONTH</t>
  </si>
  <si>
    <t>Product/Item Name</t>
  </si>
  <si>
    <t>Furniture and Fixtures ( Furniture, Décor, Merchandising)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</si>
</sst>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95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57">
    <xf numFmtId="0" fontId="0" fillId="0" borderId="0" xfId="0"/>
    <xf numFmtId="0" fontId="4" fillId="0" borderId="0" xfId="0" applyFont="1"/>
    <xf numFmtId="0" fontId="5" fillId="2" borderId="3" xfId="3" applyFont="1" applyFill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41" fontId="6" fillId="3" borderId="6" xfId="1" applyNumberFormat="1" applyFont="1" applyFill="1" applyBorder="1" applyProtection="1">
      <protection locked="0"/>
    </xf>
    <xf numFmtId="0" fontId="8" fillId="0" borderId="2" xfId="0" applyFont="1" applyBorder="1"/>
    <xf numFmtId="0" fontId="8" fillId="0" borderId="6" xfId="0" applyFont="1" applyBorder="1" applyAlignment="1"/>
    <xf numFmtId="0" fontId="8" fillId="0" borderId="7" xfId="0" applyFont="1" applyBorder="1" applyAlignment="1"/>
    <xf numFmtId="41" fontId="6" fillId="3" borderId="4" xfId="1" applyNumberFormat="1" applyFont="1" applyFill="1" applyBorder="1" applyProtection="1">
      <protection locked="0"/>
    </xf>
    <xf numFmtId="0" fontId="6" fillId="0" borderId="2" xfId="0" applyFont="1" applyBorder="1"/>
    <xf numFmtId="0" fontId="8" fillId="0" borderId="6" xfId="0" applyFont="1" applyBorder="1"/>
    <xf numFmtId="0" fontId="8" fillId="0" borderId="0" xfId="0" applyFont="1"/>
    <xf numFmtId="164" fontId="6" fillId="0" borderId="0" xfId="0" applyNumberFormat="1" applyFont="1"/>
    <xf numFmtId="0" fontId="8" fillId="0" borderId="5" xfId="0" applyFont="1" applyBorder="1"/>
    <xf numFmtId="10" fontId="6" fillId="0" borderId="5" xfId="2" applyNumberFormat="1" applyFont="1" applyBorder="1"/>
    <xf numFmtId="10" fontId="6" fillId="0" borderId="2" xfId="2" applyNumberFormat="1" applyFont="1" applyBorder="1"/>
    <xf numFmtId="10" fontId="6" fillId="0" borderId="2" xfId="2" applyNumberFormat="1" applyFont="1" applyFill="1" applyBorder="1"/>
    <xf numFmtId="42" fontId="8" fillId="0" borderId="2" xfId="0" applyNumberFormat="1" applyFont="1" applyBorder="1"/>
    <xf numFmtId="0" fontId="10" fillId="0" borderId="0" xfId="0" applyFont="1"/>
    <xf numFmtId="0" fontId="6" fillId="3" borderId="2" xfId="0" applyFont="1" applyFill="1" applyBorder="1" applyAlignment="1" applyProtection="1">
      <alignment horizontal="right" vertical="center"/>
      <protection locked="0"/>
    </xf>
    <xf numFmtId="44" fontId="6" fillId="3" borderId="2" xfId="0" applyNumberFormat="1" applyFont="1" applyFill="1" applyBorder="1" applyAlignment="1" applyProtection="1">
      <alignment horizontal="right" vertical="center"/>
      <protection locked="0"/>
    </xf>
    <xf numFmtId="44" fontId="4" fillId="3" borderId="2" xfId="0" applyNumberFormat="1" applyFont="1" applyFill="1" applyBorder="1" applyProtection="1">
      <protection locked="0"/>
    </xf>
    <xf numFmtId="44" fontId="8" fillId="0" borderId="2" xfId="0" applyNumberFormat="1" applyFont="1" applyBorder="1"/>
    <xf numFmtId="43" fontId="6" fillId="0" borderId="0" xfId="1" applyFont="1" applyFill="1" applyBorder="1" applyAlignment="1" applyProtection="1">
      <protection locked="0"/>
    </xf>
    <xf numFmtId="0" fontId="4" fillId="0" borderId="0" xfId="0" applyFont="1" applyFill="1"/>
    <xf numFmtId="0" fontId="6" fillId="0" borderId="0" xfId="0" applyFont="1" applyFill="1" applyBorder="1" applyProtection="1">
      <protection locked="0"/>
    </xf>
    <xf numFmtId="0" fontId="9" fillId="0" borderId="0" xfId="0" applyFont="1" applyFill="1" applyAlignment="1">
      <alignment wrapText="1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49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Protection="1">
      <protection locked="0"/>
    </xf>
    <xf numFmtId="43" fontId="6" fillId="0" borderId="2" xfId="1" applyFont="1" applyFill="1" applyBorder="1" applyAlignment="1" applyProtection="1">
      <protection locked="0"/>
    </xf>
    <xf numFmtId="0" fontId="4" fillId="0" borderId="0" xfId="0" applyFont="1" applyFill="1" applyBorder="1"/>
    <xf numFmtId="0" fontId="9" fillId="0" borderId="2" xfId="0" applyFont="1" applyBorder="1" applyAlignment="1">
      <alignment wrapText="1"/>
    </xf>
    <xf numFmtId="43" fontId="6" fillId="0" borderId="12" xfId="1" applyFont="1" applyFill="1" applyBorder="1" applyAlignment="1" applyProtection="1">
      <protection locked="0"/>
    </xf>
    <xf numFmtId="0" fontId="3" fillId="0" borderId="2" xfId="0" applyFont="1" applyBorder="1"/>
    <xf numFmtId="44" fontId="6" fillId="0" borderId="2" xfId="0" applyNumberFormat="1" applyFont="1" applyBorder="1"/>
    <xf numFmtId="0" fontId="5" fillId="2" borderId="3" xfId="3" applyFont="1" applyFill="1" applyBorder="1" applyAlignment="1" applyProtection="1">
      <alignment horizontal="center" wrapText="1"/>
    </xf>
    <xf numFmtId="49" fontId="4" fillId="0" borderId="2" xfId="0" applyNumberFormat="1" applyFont="1" applyBorder="1" applyProtection="1"/>
    <xf numFmtId="0" fontId="4" fillId="0" borderId="2" xfId="0" applyFont="1" applyBorder="1" applyProtection="1"/>
    <xf numFmtId="42" fontId="6" fillId="0" borderId="2" xfId="0" applyNumberFormat="1" applyFont="1" applyBorder="1"/>
    <xf numFmtId="42" fontId="6" fillId="0" borderId="2" xfId="1" applyNumberFormat="1" applyFont="1" applyFill="1" applyBorder="1"/>
    <xf numFmtId="49" fontId="6" fillId="0" borderId="2" xfId="0" applyNumberFormat="1" applyFont="1" applyBorder="1" applyAlignment="1">
      <alignment horizontal="left" wrapText="1"/>
    </xf>
    <xf numFmtId="41" fontId="6" fillId="0" borderId="6" xfId="1" applyNumberFormat="1" applyFont="1" applyFill="1" applyBorder="1" applyProtection="1">
      <protection locked="0"/>
    </xf>
    <xf numFmtId="41" fontId="6" fillId="5" borderId="6" xfId="1" applyNumberFormat="1" applyFont="1" applyFill="1" applyBorder="1" applyProtection="1">
      <protection locked="0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49" fontId="6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</cellXfs>
  <cellStyles count="4">
    <cellStyle name="Comma" xfId="1" builtinId="3"/>
    <cellStyle name="Heading 1" xfId="3" builtinId="16"/>
    <cellStyle name="Normal" xfId="0" builtinId="0"/>
    <cellStyle name="Percent" xfId="2" builtinId="5"/>
  </cellStyles>
  <dxfs count="13"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ont>
        <color rgb="FFFF0000"/>
      </font>
    </dxf>
    <dxf>
      <fill>
        <patternFill>
          <bgColor rgb="FFF89E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15904</xdr:colOff>
      <xdr:row>0</xdr:row>
      <xdr:rowOff>0</xdr:rowOff>
    </xdr:from>
    <xdr:to>
      <xdr:col>8</xdr:col>
      <xdr:colOff>31805</xdr:colOff>
      <xdr:row>2</xdr:row>
      <xdr:rowOff>87465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588FD17-A6B6-4644-ABE1-8FB0BD6D741F}"/>
            </a:ext>
          </a:extLst>
        </xdr:cNvPr>
        <xdr:cNvSpPr/>
      </xdr:nvSpPr>
      <xdr:spPr>
        <a:xfrm>
          <a:off x="6885831" y="0"/>
          <a:ext cx="4206238" cy="548641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/>
            <a:t>Complete orange colored cells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1F0F-6DA2-4255-9BEE-39E06DEA5407}">
  <dimension ref="B1:T41"/>
  <sheetViews>
    <sheetView tabSelected="1" zoomScale="70" zoomScaleNormal="70" workbookViewId="0">
      <selection activeCell="C1" sqref="C1:D1"/>
    </sheetView>
  </sheetViews>
  <sheetFormatPr defaultColWidth="8.88671875" defaultRowHeight="14.4" x14ac:dyDescent="0.3"/>
  <cols>
    <col min="1" max="1" width="6.33203125" style="1" customWidth="1"/>
    <col min="2" max="2" width="35" style="1" bestFit="1" customWidth="1"/>
    <col min="3" max="3" width="20.6640625" style="1" customWidth="1"/>
    <col min="4" max="4" width="26.109375" style="1" customWidth="1"/>
    <col min="5" max="5" width="5.33203125" style="24" customWidth="1"/>
    <col min="6" max="6" width="30.77734375" style="1" customWidth="1"/>
    <col min="7" max="7" width="13.21875" style="1" customWidth="1"/>
    <col min="8" max="8" width="14.5546875" style="1" customWidth="1"/>
    <col min="9" max="9" width="13.5546875" style="1" customWidth="1"/>
    <col min="10" max="10" width="14.21875" style="1" customWidth="1"/>
    <col min="11" max="11" width="13.44140625" style="1" customWidth="1"/>
    <col min="12" max="14" width="12.109375" style="1" customWidth="1"/>
    <col min="15" max="15" width="14" style="1" customWidth="1"/>
    <col min="16" max="16" width="15.88671875" style="1" customWidth="1"/>
    <col min="17" max="19" width="8.88671875" style="1"/>
    <col min="20" max="20" width="13.33203125" style="1" customWidth="1"/>
    <col min="21" max="16384" width="8.88671875" style="1"/>
  </cols>
  <sheetData>
    <row r="1" spans="2:20" ht="18.3" customHeight="1" x14ac:dyDescent="0.3">
      <c r="B1" s="27" t="s">
        <v>45</v>
      </c>
      <c r="C1" s="51" t="s">
        <v>25</v>
      </c>
      <c r="D1" s="52"/>
    </row>
    <row r="2" spans="2:20" ht="18.3" customHeight="1" x14ac:dyDescent="0.3">
      <c r="B2" s="27" t="s">
        <v>46</v>
      </c>
      <c r="C2" s="51" t="s">
        <v>25</v>
      </c>
      <c r="D2" s="52"/>
    </row>
    <row r="4" spans="2:20" ht="21.9" customHeight="1" x14ac:dyDescent="0.3">
      <c r="B4" s="53" t="s">
        <v>18</v>
      </c>
      <c r="C4" s="53"/>
      <c r="D4" s="53"/>
      <c r="F4" s="53" t="s">
        <v>42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ht="15.6" thickBot="1" x14ac:dyDescent="0.35">
      <c r="B5" s="2" t="s">
        <v>0</v>
      </c>
      <c r="C5" s="2" t="s">
        <v>1</v>
      </c>
      <c r="D5" s="2" t="s">
        <v>36</v>
      </c>
      <c r="F5" s="2" t="s">
        <v>37</v>
      </c>
      <c r="G5" s="2" t="s">
        <v>26</v>
      </c>
      <c r="H5" s="2" t="s">
        <v>27</v>
      </c>
      <c r="I5" s="2" t="s">
        <v>28</v>
      </c>
      <c r="J5" s="2" t="s">
        <v>29</v>
      </c>
      <c r="K5" s="2" t="s">
        <v>21</v>
      </c>
      <c r="L5" s="2" t="s">
        <v>31</v>
      </c>
      <c r="M5" s="2" t="s">
        <v>30</v>
      </c>
      <c r="N5" s="2" t="s">
        <v>22</v>
      </c>
      <c r="O5" s="2" t="s">
        <v>23</v>
      </c>
      <c r="P5" s="2" t="s">
        <v>24</v>
      </c>
      <c r="Q5" s="2" t="s">
        <v>32</v>
      </c>
      <c r="R5" s="2" t="s">
        <v>33</v>
      </c>
      <c r="S5" s="2" t="s">
        <v>34</v>
      </c>
      <c r="T5" s="28" t="s">
        <v>35</v>
      </c>
    </row>
    <row r="6" spans="2:20" ht="15.6" thickTop="1" x14ac:dyDescent="0.3">
      <c r="B6" s="3" t="s">
        <v>48</v>
      </c>
      <c r="C6" s="4"/>
      <c r="D6" s="32"/>
      <c r="E6" s="31"/>
      <c r="F6" s="29" t="s">
        <v>50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9">
        <f>SUM(G6:S6)</f>
        <v>0</v>
      </c>
    </row>
    <row r="7" spans="2:20" ht="30" x14ac:dyDescent="0.3">
      <c r="B7" s="45" t="s">
        <v>51</v>
      </c>
      <c r="C7" s="47"/>
      <c r="D7" s="33"/>
      <c r="E7" s="25"/>
      <c r="F7" s="29" t="s">
        <v>38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9">
        <f t="shared" ref="T7:T10" si="0">SUM(G7:S7)</f>
        <v>0</v>
      </c>
    </row>
    <row r="8" spans="2:20" ht="28.8" x14ac:dyDescent="0.3">
      <c r="B8" s="45" t="s">
        <v>56</v>
      </c>
      <c r="C8" s="4"/>
      <c r="D8" s="34"/>
      <c r="E8" s="23"/>
      <c r="F8" s="29" t="s">
        <v>39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9">
        <f t="shared" si="0"/>
        <v>0</v>
      </c>
    </row>
    <row r="9" spans="2:20" ht="15" x14ac:dyDescent="0.3">
      <c r="B9" s="3" t="s">
        <v>2</v>
      </c>
      <c r="C9" s="4"/>
      <c r="D9" s="34"/>
      <c r="E9" s="23"/>
      <c r="F9" s="29" t="s">
        <v>40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9">
        <f t="shared" si="0"/>
        <v>0</v>
      </c>
    </row>
    <row r="10" spans="2:20" ht="15" x14ac:dyDescent="0.3">
      <c r="B10" s="5" t="s">
        <v>3</v>
      </c>
      <c r="C10" s="44">
        <f>SUM(C6:C9)</f>
        <v>0</v>
      </c>
      <c r="D10" s="23"/>
      <c r="E10" s="23"/>
      <c r="F10" s="29" t="s">
        <v>52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9">
        <f t="shared" si="0"/>
        <v>0</v>
      </c>
    </row>
    <row r="11" spans="2:20" ht="15" x14ac:dyDescent="0.3">
      <c r="B11" s="6"/>
      <c r="C11" s="7"/>
      <c r="D11" s="23"/>
      <c r="E11" s="23"/>
      <c r="F11" s="38" t="s">
        <v>41</v>
      </c>
      <c r="G11" s="29">
        <f t="shared" ref="G11:S11" si="1">SUM(G6:G10)</f>
        <v>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29">
        <f t="shared" si="1"/>
        <v>0</v>
      </c>
      <c r="O11" s="29">
        <f t="shared" si="1"/>
        <v>0</v>
      </c>
      <c r="P11" s="29">
        <f t="shared" si="1"/>
        <v>0</v>
      </c>
      <c r="Q11" s="29">
        <f t="shared" si="1"/>
        <v>0</v>
      </c>
      <c r="R11" s="29">
        <f t="shared" si="1"/>
        <v>0</v>
      </c>
      <c r="S11" s="29">
        <f t="shared" si="1"/>
        <v>0</v>
      </c>
      <c r="T11" s="29">
        <f>SUM(G11:S11)</f>
        <v>0</v>
      </c>
    </row>
    <row r="12" spans="2:20" ht="15.6" thickBot="1" x14ac:dyDescent="0.35">
      <c r="B12" s="2" t="s">
        <v>4</v>
      </c>
      <c r="C12" s="2" t="s">
        <v>1</v>
      </c>
      <c r="D12" s="23"/>
      <c r="E12" s="37"/>
    </row>
    <row r="13" spans="2:20" ht="15.6" thickTop="1" x14ac:dyDescent="0.3">
      <c r="B13" s="9" t="s">
        <v>49</v>
      </c>
      <c r="C13" s="46"/>
      <c r="D13" s="29"/>
      <c r="E13" s="37"/>
      <c r="F13" s="48" t="s">
        <v>43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50"/>
    </row>
    <row r="14" spans="2:20" ht="15.6" thickBot="1" x14ac:dyDescent="0.35">
      <c r="B14" s="9" t="s">
        <v>5</v>
      </c>
      <c r="C14" s="4"/>
      <c r="D14" s="36"/>
      <c r="E14" s="37"/>
      <c r="F14" s="2" t="s">
        <v>55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21</v>
      </c>
      <c r="L14" s="2" t="s">
        <v>31</v>
      </c>
      <c r="M14" s="2" t="s">
        <v>30</v>
      </c>
      <c r="N14" s="2" t="s">
        <v>22</v>
      </c>
      <c r="O14" s="2" t="s">
        <v>23</v>
      </c>
      <c r="P14" s="2" t="s">
        <v>24</v>
      </c>
      <c r="Q14" s="2" t="s">
        <v>32</v>
      </c>
      <c r="R14" s="2" t="s">
        <v>33</v>
      </c>
      <c r="S14" s="2" t="s">
        <v>34</v>
      </c>
      <c r="T14" s="2" t="s">
        <v>47</v>
      </c>
    </row>
    <row r="15" spans="2:20" ht="15.6" thickTop="1" x14ac:dyDescent="0.3">
      <c r="B15" s="10" t="s">
        <v>6</v>
      </c>
      <c r="C15" s="4"/>
      <c r="D15" s="29"/>
      <c r="E15" s="23"/>
      <c r="F15" s="30" t="s">
        <v>25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9">
        <f>SUM(G15:S15)</f>
        <v>0</v>
      </c>
    </row>
    <row r="16" spans="2:20" ht="15" x14ac:dyDescent="0.3">
      <c r="B16" s="5" t="s">
        <v>7</v>
      </c>
      <c r="C16" s="43">
        <f>SUM(C13:C15)</f>
        <v>0</v>
      </c>
      <c r="E16" s="35"/>
      <c r="F16" s="30" t="s">
        <v>25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9">
        <f t="shared" ref="T16:T20" si="2">SUM(G16:S16)</f>
        <v>0</v>
      </c>
    </row>
    <row r="17" spans="2:20" ht="15" x14ac:dyDescent="0.3">
      <c r="B17" s="5" t="s">
        <v>8</v>
      </c>
      <c r="C17" s="17">
        <f>C10+C16</f>
        <v>0</v>
      </c>
      <c r="F17" s="30" t="s">
        <v>25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9">
        <f t="shared" si="2"/>
        <v>0</v>
      </c>
    </row>
    <row r="18" spans="2:20" ht="15" x14ac:dyDescent="0.3">
      <c r="B18" s="11"/>
      <c r="C18" s="12"/>
      <c r="F18" s="30" t="s">
        <v>25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9">
        <f t="shared" si="2"/>
        <v>0</v>
      </c>
    </row>
    <row r="19" spans="2:20" ht="15.6" thickBot="1" x14ac:dyDescent="0.35">
      <c r="B19" s="2" t="s">
        <v>9</v>
      </c>
      <c r="C19" s="2" t="s">
        <v>10</v>
      </c>
      <c r="D19" s="2" t="s">
        <v>11</v>
      </c>
      <c r="F19" s="30" t="s">
        <v>25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9">
        <f t="shared" si="2"/>
        <v>0</v>
      </c>
    </row>
    <row r="20" spans="2:20" ht="15.6" thickTop="1" x14ac:dyDescent="0.3">
      <c r="B20" s="13" t="s">
        <v>53</v>
      </c>
      <c r="C20" s="14">
        <f>IF($C$17=0,0,D20/$C$17)</f>
        <v>0</v>
      </c>
      <c r="D20" s="8"/>
      <c r="F20" s="30" t="s">
        <v>25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9">
        <f t="shared" si="2"/>
        <v>0</v>
      </c>
    </row>
    <row r="21" spans="2:20" ht="15" x14ac:dyDescent="0.3">
      <c r="B21" s="5" t="s">
        <v>15</v>
      </c>
      <c r="C21" s="15">
        <f>IF($C$17=0,0,D21/$C$17)</f>
        <v>0</v>
      </c>
      <c r="D21" s="4"/>
    </row>
    <row r="22" spans="2:20" ht="15" thickBot="1" x14ac:dyDescent="0.35">
      <c r="B22" s="5" t="s">
        <v>12</v>
      </c>
      <c r="C22" s="16">
        <f>IF(C17=0,0,((C20*D20)+(C21*D21))/(D21+D20))</f>
        <v>0</v>
      </c>
      <c r="D22" s="17">
        <f>SUM(D20:D21)</f>
        <v>0</v>
      </c>
    </row>
    <row r="23" spans="2:20" ht="15.6" thickBot="1" x14ac:dyDescent="0.35">
      <c r="B23" s="5" t="s">
        <v>13</v>
      </c>
      <c r="C23" s="5"/>
      <c r="D23" s="17">
        <f>C17-D22</f>
        <v>0</v>
      </c>
      <c r="F23" s="54" t="s">
        <v>44</v>
      </c>
      <c r="G23" s="55"/>
      <c r="H23" s="55"/>
      <c r="I23" s="55"/>
      <c r="J23" s="56"/>
    </row>
    <row r="24" spans="2:20" ht="43.8" thickBot="1" x14ac:dyDescent="0.35">
      <c r="B24" s="18" t="s">
        <v>14</v>
      </c>
      <c r="C24" s="11"/>
      <c r="D24" s="11"/>
      <c r="E24" s="26"/>
      <c r="F24" s="40" t="s">
        <v>55</v>
      </c>
      <c r="G24" s="40" t="s">
        <v>19</v>
      </c>
      <c r="H24" s="2" t="s">
        <v>16</v>
      </c>
      <c r="I24" s="2" t="s">
        <v>20</v>
      </c>
      <c r="J24" s="2" t="s">
        <v>17</v>
      </c>
    </row>
    <row r="25" spans="2:20" ht="16.350000000000001" customHeight="1" thickTop="1" x14ac:dyDescent="0.3">
      <c r="F25" s="41" t="str">
        <f>F15</f>
        <v xml:space="preserve"> </v>
      </c>
      <c r="G25" s="42">
        <f t="shared" ref="G25:G30" si="3">T15</f>
        <v>0</v>
      </c>
      <c r="H25" s="20"/>
      <c r="I25" s="21"/>
      <c r="J25" s="22">
        <f t="shared" ref="J25:J30" si="4">H25-I25</f>
        <v>0</v>
      </c>
    </row>
    <row r="26" spans="2:20" x14ac:dyDescent="0.3">
      <c r="F26" s="41" t="str">
        <f t="shared" ref="F26:F30" si="5">F16</f>
        <v xml:space="preserve"> </v>
      </c>
      <c r="G26" s="42">
        <f t="shared" si="3"/>
        <v>0</v>
      </c>
      <c r="H26" s="20"/>
      <c r="I26" s="21"/>
      <c r="J26" s="22">
        <f t="shared" si="4"/>
        <v>0</v>
      </c>
    </row>
    <row r="27" spans="2:20" x14ac:dyDescent="0.3">
      <c r="F27" s="41" t="str">
        <f t="shared" si="5"/>
        <v xml:space="preserve"> </v>
      </c>
      <c r="G27" s="42">
        <f t="shared" si="3"/>
        <v>0</v>
      </c>
      <c r="H27" s="20"/>
      <c r="I27" s="21"/>
      <c r="J27" s="22">
        <f t="shared" si="4"/>
        <v>0</v>
      </c>
    </row>
    <row r="28" spans="2:20" x14ac:dyDescent="0.3">
      <c r="F28" s="41" t="str">
        <f t="shared" si="5"/>
        <v xml:space="preserve"> </v>
      </c>
      <c r="G28" s="42">
        <f t="shared" si="3"/>
        <v>0</v>
      </c>
      <c r="H28" s="20"/>
      <c r="I28" s="21"/>
      <c r="J28" s="22">
        <f t="shared" si="4"/>
        <v>0</v>
      </c>
    </row>
    <row r="29" spans="2:20" x14ac:dyDescent="0.3">
      <c r="F29" s="41" t="str">
        <f t="shared" si="5"/>
        <v xml:space="preserve"> </v>
      </c>
      <c r="G29" s="42">
        <f t="shared" si="3"/>
        <v>0</v>
      </c>
      <c r="H29" s="20"/>
      <c r="I29" s="21"/>
      <c r="J29" s="22">
        <f t="shared" si="4"/>
        <v>0</v>
      </c>
    </row>
    <row r="30" spans="2:20" x14ac:dyDescent="0.3">
      <c r="E30" s="1"/>
      <c r="F30" s="41" t="str">
        <f t="shared" si="5"/>
        <v xml:space="preserve"> </v>
      </c>
      <c r="G30" s="42">
        <f t="shared" si="3"/>
        <v>0</v>
      </c>
      <c r="H30" s="20"/>
      <c r="I30" s="21"/>
      <c r="J30" s="22">
        <f t="shared" si="4"/>
        <v>0</v>
      </c>
    </row>
    <row r="31" spans="2:20" x14ac:dyDescent="0.3">
      <c r="E31" s="1"/>
    </row>
    <row r="32" spans="2:20" x14ac:dyDescent="0.3">
      <c r="E32" s="1"/>
    </row>
    <row r="33" spans="5:20" x14ac:dyDescent="0.3">
      <c r="E33" s="1"/>
      <c r="F33" s="48" t="s">
        <v>54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</row>
    <row r="34" spans="5:20" ht="15" thickBot="1" x14ac:dyDescent="0.35">
      <c r="E34" s="1"/>
      <c r="F34" s="2" t="s">
        <v>55</v>
      </c>
      <c r="G34" s="2" t="s">
        <v>26</v>
      </c>
      <c r="H34" s="2" t="s">
        <v>27</v>
      </c>
      <c r="I34" s="2" t="s">
        <v>28</v>
      </c>
      <c r="J34" s="2" t="s">
        <v>29</v>
      </c>
      <c r="K34" s="2" t="s">
        <v>21</v>
      </c>
      <c r="L34" s="2" t="s">
        <v>31</v>
      </c>
      <c r="M34" s="2" t="s">
        <v>30</v>
      </c>
      <c r="N34" s="2" t="s">
        <v>22</v>
      </c>
      <c r="O34" s="2" t="s">
        <v>23</v>
      </c>
      <c r="P34" s="2" t="s">
        <v>24</v>
      </c>
      <c r="Q34" s="2" t="s">
        <v>32</v>
      </c>
      <c r="R34" s="2" t="s">
        <v>33</v>
      </c>
      <c r="S34" s="2" t="s">
        <v>34</v>
      </c>
      <c r="T34" s="2" t="s">
        <v>47</v>
      </c>
    </row>
    <row r="35" spans="5:20" ht="15" thickTop="1" x14ac:dyDescent="0.3">
      <c r="E35" s="1"/>
      <c r="F35" s="41" t="str">
        <f>F25</f>
        <v xml:space="preserve"> </v>
      </c>
      <c r="G35" s="39">
        <f>G15*$H25</f>
        <v>0</v>
      </c>
      <c r="H35" s="39">
        <f t="shared" ref="H35:S35" si="6">H15*$H25</f>
        <v>0</v>
      </c>
      <c r="I35" s="39">
        <f t="shared" si="6"/>
        <v>0</v>
      </c>
      <c r="J35" s="39">
        <f t="shared" si="6"/>
        <v>0</v>
      </c>
      <c r="K35" s="39">
        <f t="shared" si="6"/>
        <v>0</v>
      </c>
      <c r="L35" s="39">
        <f t="shared" si="6"/>
        <v>0</v>
      </c>
      <c r="M35" s="39">
        <f t="shared" si="6"/>
        <v>0</v>
      </c>
      <c r="N35" s="39">
        <f t="shared" si="6"/>
        <v>0</v>
      </c>
      <c r="O35" s="39">
        <f t="shared" si="6"/>
        <v>0</v>
      </c>
      <c r="P35" s="39">
        <f t="shared" si="6"/>
        <v>0</v>
      </c>
      <c r="Q35" s="39">
        <f t="shared" si="6"/>
        <v>0</v>
      </c>
      <c r="R35" s="39">
        <f t="shared" si="6"/>
        <v>0</v>
      </c>
      <c r="S35" s="39">
        <f t="shared" si="6"/>
        <v>0</v>
      </c>
      <c r="T35" s="39">
        <f>SUM(G35:S35)</f>
        <v>0</v>
      </c>
    </row>
    <row r="36" spans="5:20" x14ac:dyDescent="0.3">
      <c r="E36" s="1"/>
      <c r="F36" s="41" t="str">
        <f t="shared" ref="F36:F40" si="7">F26</f>
        <v xml:space="preserve"> </v>
      </c>
      <c r="G36" s="39">
        <f t="shared" ref="G36:S36" si="8">G16*$H26</f>
        <v>0</v>
      </c>
      <c r="H36" s="39">
        <f t="shared" si="8"/>
        <v>0</v>
      </c>
      <c r="I36" s="39">
        <f t="shared" si="8"/>
        <v>0</v>
      </c>
      <c r="J36" s="39">
        <f t="shared" si="8"/>
        <v>0</v>
      </c>
      <c r="K36" s="39">
        <f t="shared" si="8"/>
        <v>0</v>
      </c>
      <c r="L36" s="39">
        <f t="shared" si="8"/>
        <v>0</v>
      </c>
      <c r="M36" s="39">
        <f t="shared" si="8"/>
        <v>0</v>
      </c>
      <c r="N36" s="39">
        <f t="shared" si="8"/>
        <v>0</v>
      </c>
      <c r="O36" s="39">
        <f t="shared" si="8"/>
        <v>0</v>
      </c>
      <c r="P36" s="39">
        <f t="shared" si="8"/>
        <v>0</v>
      </c>
      <c r="Q36" s="39">
        <f t="shared" si="8"/>
        <v>0</v>
      </c>
      <c r="R36" s="39">
        <f t="shared" si="8"/>
        <v>0</v>
      </c>
      <c r="S36" s="39">
        <f t="shared" si="8"/>
        <v>0</v>
      </c>
      <c r="T36" s="39">
        <f t="shared" ref="T36:T39" si="9">SUM(G36:S36)</f>
        <v>0</v>
      </c>
    </row>
    <row r="37" spans="5:20" x14ac:dyDescent="0.3">
      <c r="E37" s="1"/>
      <c r="F37" s="41" t="str">
        <f t="shared" si="7"/>
        <v xml:space="preserve"> </v>
      </c>
      <c r="G37" s="39">
        <f t="shared" ref="G37:S37" si="10">G17*$H27</f>
        <v>0</v>
      </c>
      <c r="H37" s="39">
        <f t="shared" si="10"/>
        <v>0</v>
      </c>
      <c r="I37" s="39">
        <f t="shared" si="10"/>
        <v>0</v>
      </c>
      <c r="J37" s="39">
        <f t="shared" si="10"/>
        <v>0</v>
      </c>
      <c r="K37" s="39">
        <f t="shared" si="10"/>
        <v>0</v>
      </c>
      <c r="L37" s="39">
        <f t="shared" si="10"/>
        <v>0</v>
      </c>
      <c r="M37" s="39">
        <f t="shared" si="10"/>
        <v>0</v>
      </c>
      <c r="N37" s="39">
        <f t="shared" si="10"/>
        <v>0</v>
      </c>
      <c r="O37" s="39">
        <f t="shared" si="10"/>
        <v>0</v>
      </c>
      <c r="P37" s="39">
        <f t="shared" si="10"/>
        <v>0</v>
      </c>
      <c r="Q37" s="39">
        <f t="shared" si="10"/>
        <v>0</v>
      </c>
      <c r="R37" s="39">
        <f t="shared" si="10"/>
        <v>0</v>
      </c>
      <c r="S37" s="39">
        <f t="shared" si="10"/>
        <v>0</v>
      </c>
      <c r="T37" s="39">
        <f t="shared" si="9"/>
        <v>0</v>
      </c>
    </row>
    <row r="38" spans="5:20" x14ac:dyDescent="0.3">
      <c r="F38" s="41" t="str">
        <f t="shared" si="7"/>
        <v xml:space="preserve"> </v>
      </c>
      <c r="G38" s="39">
        <f t="shared" ref="G38:S38" si="11">G18*$H28</f>
        <v>0</v>
      </c>
      <c r="H38" s="39">
        <f t="shared" si="11"/>
        <v>0</v>
      </c>
      <c r="I38" s="39">
        <f t="shared" si="11"/>
        <v>0</v>
      </c>
      <c r="J38" s="39">
        <f t="shared" si="11"/>
        <v>0</v>
      </c>
      <c r="K38" s="39">
        <f t="shared" si="11"/>
        <v>0</v>
      </c>
      <c r="L38" s="39">
        <f t="shared" si="11"/>
        <v>0</v>
      </c>
      <c r="M38" s="39">
        <f t="shared" si="11"/>
        <v>0</v>
      </c>
      <c r="N38" s="39">
        <f t="shared" si="11"/>
        <v>0</v>
      </c>
      <c r="O38" s="39">
        <f t="shared" si="11"/>
        <v>0</v>
      </c>
      <c r="P38" s="39">
        <f t="shared" si="11"/>
        <v>0</v>
      </c>
      <c r="Q38" s="39">
        <f t="shared" si="11"/>
        <v>0</v>
      </c>
      <c r="R38" s="39">
        <f t="shared" si="11"/>
        <v>0</v>
      </c>
      <c r="S38" s="39">
        <f t="shared" si="11"/>
        <v>0</v>
      </c>
      <c r="T38" s="39">
        <f t="shared" si="9"/>
        <v>0</v>
      </c>
    </row>
    <row r="39" spans="5:20" x14ac:dyDescent="0.3">
      <c r="F39" s="41" t="str">
        <f t="shared" si="7"/>
        <v xml:space="preserve"> </v>
      </c>
      <c r="G39" s="39">
        <f t="shared" ref="G39:S39" si="12">G19*$H29</f>
        <v>0</v>
      </c>
      <c r="H39" s="39">
        <f t="shared" si="12"/>
        <v>0</v>
      </c>
      <c r="I39" s="39">
        <f t="shared" si="12"/>
        <v>0</v>
      </c>
      <c r="J39" s="39">
        <f t="shared" si="12"/>
        <v>0</v>
      </c>
      <c r="K39" s="39">
        <f t="shared" si="12"/>
        <v>0</v>
      </c>
      <c r="L39" s="39">
        <f t="shared" si="12"/>
        <v>0</v>
      </c>
      <c r="M39" s="39">
        <f t="shared" si="12"/>
        <v>0</v>
      </c>
      <c r="N39" s="39">
        <f t="shared" si="12"/>
        <v>0</v>
      </c>
      <c r="O39" s="39">
        <f t="shared" si="12"/>
        <v>0</v>
      </c>
      <c r="P39" s="39">
        <f t="shared" si="12"/>
        <v>0</v>
      </c>
      <c r="Q39" s="39">
        <f t="shared" si="12"/>
        <v>0</v>
      </c>
      <c r="R39" s="39">
        <f t="shared" si="12"/>
        <v>0</v>
      </c>
      <c r="S39" s="39">
        <f t="shared" si="12"/>
        <v>0</v>
      </c>
      <c r="T39" s="39">
        <f t="shared" si="9"/>
        <v>0</v>
      </c>
    </row>
    <row r="40" spans="5:20" x14ac:dyDescent="0.3">
      <c r="F40" s="41" t="str">
        <f t="shared" si="7"/>
        <v xml:space="preserve"> </v>
      </c>
      <c r="G40" s="39">
        <f t="shared" ref="G40:S40" si="13">G20*$H30</f>
        <v>0</v>
      </c>
      <c r="H40" s="39">
        <f t="shared" si="13"/>
        <v>0</v>
      </c>
      <c r="I40" s="39">
        <f t="shared" si="13"/>
        <v>0</v>
      </c>
      <c r="J40" s="39">
        <f t="shared" si="13"/>
        <v>0</v>
      </c>
      <c r="K40" s="39">
        <f t="shared" si="13"/>
        <v>0</v>
      </c>
      <c r="L40" s="39">
        <f t="shared" si="13"/>
        <v>0</v>
      </c>
      <c r="M40" s="39">
        <f t="shared" si="13"/>
        <v>0</v>
      </c>
      <c r="N40" s="39">
        <f t="shared" si="13"/>
        <v>0</v>
      </c>
      <c r="O40" s="39">
        <f t="shared" si="13"/>
        <v>0</v>
      </c>
      <c r="P40" s="39">
        <f t="shared" si="13"/>
        <v>0</v>
      </c>
      <c r="Q40" s="39">
        <f t="shared" si="13"/>
        <v>0</v>
      </c>
      <c r="R40" s="39">
        <f t="shared" si="13"/>
        <v>0</v>
      </c>
      <c r="S40" s="39">
        <f t="shared" si="13"/>
        <v>0</v>
      </c>
      <c r="T40" s="39">
        <f>SUM(G40:S40)</f>
        <v>0</v>
      </c>
    </row>
    <row r="41" spans="5:20" x14ac:dyDescent="0.3">
      <c r="S41" s="1" t="s">
        <v>41</v>
      </c>
      <c r="T41" s="22">
        <f>SUM(T35:T40)</f>
        <v>0</v>
      </c>
    </row>
  </sheetData>
  <sheetProtection algorithmName="SHA-512" hashValue="Ozwv84NiMoS5C0ozPKlpT2Eii3JoXHqbw2dJ0KZdpTB+6ij0LvslGcuuGV+xxMqvDF/kkZuQs+c6m6oen5gvbg==" saltValue="4Yp2A2gYYZXa1vCPtl1ESA==" spinCount="100000" sheet="1" objects="1" scenarios="1" selectLockedCells="1"/>
  <mergeCells count="7">
    <mergeCell ref="F33:T33"/>
    <mergeCell ref="C1:D1"/>
    <mergeCell ref="C2:D2"/>
    <mergeCell ref="B4:D4"/>
    <mergeCell ref="F23:J23"/>
    <mergeCell ref="F13:T13"/>
    <mergeCell ref="F4:T4"/>
  </mergeCells>
  <conditionalFormatting sqref="D20:D21 C6:C9 C13:C15">
    <cfRule type="containsBlanks" dxfId="12" priority="27" stopIfTrue="1">
      <formula>LEN(TRIM(C6))=0</formula>
    </cfRule>
  </conditionalFormatting>
  <conditionalFormatting sqref="D23">
    <cfRule type="cellIs" dxfId="11" priority="26" operator="greaterThan">
      <formula>0</formula>
    </cfRule>
  </conditionalFormatting>
  <conditionalFormatting sqref="H25:I30 Q15:S20 G6:S9">
    <cfRule type="containsBlanks" dxfId="10" priority="22">
      <formula>LEN(TRIM(G6))=0</formula>
    </cfRule>
  </conditionalFormatting>
  <conditionalFormatting sqref="G15:G20">
    <cfRule type="containsBlanks" dxfId="9" priority="21">
      <formula>LEN(TRIM(G15))=0</formula>
    </cfRule>
  </conditionalFormatting>
  <conditionalFormatting sqref="H15:K20">
    <cfRule type="containsBlanks" dxfId="8" priority="20">
      <formula>LEN(TRIM(H15))=0</formula>
    </cfRule>
  </conditionalFormatting>
  <conditionalFormatting sqref="L15:L20">
    <cfRule type="containsBlanks" dxfId="7" priority="17">
      <formula>LEN(TRIM(L15))=0</formula>
    </cfRule>
  </conditionalFormatting>
  <conditionalFormatting sqref="M15:P20">
    <cfRule type="containsBlanks" dxfId="6" priority="16">
      <formula>LEN(TRIM(M15))=0</formula>
    </cfRule>
  </conditionalFormatting>
  <conditionalFormatting sqref="F15:F20">
    <cfRule type="containsBlanks" dxfId="5" priority="12">
      <formula>LEN(TRIM(F15))=0</formula>
    </cfRule>
  </conditionalFormatting>
  <conditionalFormatting sqref="G10:J10">
    <cfRule type="containsBlanks" dxfId="4" priority="9">
      <formula>LEN(TRIM(G10))=0</formula>
    </cfRule>
  </conditionalFormatting>
  <conditionalFormatting sqref="J10">
    <cfRule type="containsBlanks" dxfId="3" priority="8">
      <formula>LEN(TRIM(J10))=0</formula>
    </cfRule>
  </conditionalFormatting>
  <conditionalFormatting sqref="K10:R10">
    <cfRule type="containsBlanks" dxfId="2" priority="7">
      <formula>LEN(TRIM(K10))=0</formula>
    </cfRule>
  </conditionalFormatting>
  <conditionalFormatting sqref="S10">
    <cfRule type="containsBlanks" dxfId="1" priority="6">
      <formula>LEN(TRIM(S10))=0</formula>
    </cfRule>
  </conditionalFormatting>
  <conditionalFormatting sqref="C1:C2">
    <cfRule type="containsBlanks" dxfId="0" priority="1">
      <formula>LEN(TRIM(C1))=0</formula>
    </cfRule>
  </conditionalFormatting>
  <hyperlinks>
    <hyperlink ref="I24" location="'COGS Calculator'!A1" display="COGS Per Unit" xr:uid="{A7F82A64-8526-410D-90FC-C89F1FFE99B5}"/>
  </hyperlink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Projects - PARK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Yovette Drake</dc:creator>
  <cp:lastModifiedBy>Carter Berens</cp:lastModifiedBy>
  <dcterms:created xsi:type="dcterms:W3CDTF">2021-01-21T00:40:25Z</dcterms:created>
  <dcterms:modified xsi:type="dcterms:W3CDTF">2021-10-21T17:50:32Z</dcterms:modified>
</cp:coreProperties>
</file>